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3.sz.mell. NNÖ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Áll.norm.">#REF!</definedName>
    <definedName name="Átvett">#REF!</definedName>
    <definedName name="Bemutatás">#REF!</definedName>
    <definedName name="elköt.">#REF!</definedName>
    <definedName name="Elkötelezettség">'[2]PolgármesteriHiv_szakf__3_m__'!$A$1:$E$31</definedName>
    <definedName name="Elkötelezettségek">#REF!</definedName>
    <definedName name="Fejl.c.elköt.">'[3]PolgármesteriHiv_szakf__3_m__'!$A$1:$E$31</definedName>
    <definedName name="Fejl.elköt.">#REF!</definedName>
    <definedName name="Felhaszn.hitel">#REF!</definedName>
    <definedName name="felveendő">#REF!</definedName>
    <definedName name="hitelek">'[4]PolgármesteriHiv_szakf__3_m__'!$A$1:$E$31</definedName>
    <definedName name="Hosszútávú">#REF!</definedName>
    <definedName name="illetmény">#REF!</definedName>
    <definedName name="indul">'[5]PolgármesteriHiv_szakf__3_m__'!$A$1:$E$31</definedName>
    <definedName name="Kötvény">#REF!</definedName>
    <definedName name="Kötvénnyel">'[4]PolgármesteriHiv_szakf__3_m__'!$A$1:$E$31</definedName>
    <definedName name="Mérleg">#REF!</definedName>
    <definedName name="Névtelen" localSheetId="0">#REF!</definedName>
    <definedName name="Névtelen">#REF!</definedName>
    <definedName name="Normatíva">#REF!</definedName>
    <definedName name="_xlnm.Print_Area" localSheetId="0">'23.sz.mell. NNÖ'!$A$1:$D$40</definedName>
    <definedName name="Összehas.norm.">#REF!</definedName>
    <definedName name="Státusz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<sst xmlns="http://schemas.openxmlformats.org/spreadsheetml/2006/main" count="33" uniqueCount="29">
  <si>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NÉMET NEMZETISÉGI ÖNKORMÁNYZAT   2011.  ÉVI KÖLTSÉGVETÉSE</t>
  </si>
  <si>
    <t>KÖLTSÉGVETÉSI BEVÉTELEK ELŐIRÁNYZATA</t>
  </si>
  <si>
    <t>23.sz. melléklet</t>
  </si>
  <si>
    <t>Sorszám</t>
  </si>
  <si>
    <t>Megnevezés:</t>
  </si>
  <si>
    <t>2010. évi eredeti előirányzat</t>
  </si>
  <si>
    <t>2011. évi eredeti előirányzat</t>
  </si>
  <si>
    <t>Müködési célra átvett pénzeszközök</t>
  </si>
  <si>
    <t xml:space="preserve">  - állami támogatás</t>
  </si>
  <si>
    <t xml:space="preserve">  -  átvett pénzeszközök</t>
  </si>
  <si>
    <t xml:space="preserve">   - kamatbevétel</t>
  </si>
  <si>
    <t xml:space="preserve">  - önkormányzati támogatás</t>
  </si>
  <si>
    <t xml:space="preserve">  - pénzmaradványból</t>
  </si>
  <si>
    <t>Költségvetési bevételek összesen:</t>
  </si>
  <si>
    <t>KÖLTSÉGVETÉSI KIADÁSOK ELŐIRÁNYZATA</t>
  </si>
  <si>
    <t>Személyi juttatások összesen:</t>
  </si>
  <si>
    <t>Munkaadókat terhelő járulék összesen:</t>
  </si>
  <si>
    <t>Dologi kiadások összesen:</t>
  </si>
  <si>
    <t>ebből: - külkapcsolatok</t>
  </si>
  <si>
    <t xml:space="preserve">           - saját rendezvények</t>
  </si>
  <si>
    <t xml:space="preserve">           - irodaszer.nyomtatvány,postaköltség</t>
  </si>
  <si>
    <t xml:space="preserve">          -  reprezentáció</t>
  </si>
  <si>
    <t xml:space="preserve">         -  különféle kiadások</t>
  </si>
  <si>
    <t>Pénzeszköz átadás,egyéb támog.össz:</t>
  </si>
  <si>
    <t>ebből: - egyesületek támogatása</t>
  </si>
  <si>
    <t>Fejlesztési,felújitási kiadások</t>
  </si>
  <si>
    <t>Egyéb kiadás, maradvány</t>
  </si>
  <si>
    <t>Költségvetési kiadások összesen:</t>
  </si>
  <si>
    <t>Pilisvörösvár Város Önkormányzat Képviselő-testületének  1/2011. (I. 31.) rendelete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</si>
</sst>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0]#,##0;[&lt;0]\-#,##0;\-#"/>
    <numFmt numFmtId="165" formatCode="yy/mm/dd"/>
    <numFmt numFmtId="166" formatCode="mmm\ dd"/>
    <numFmt numFmtId="167" formatCode="[&gt;0]#,##0;[&lt;0]\-#,##0;\-\ "/>
    <numFmt numFmtId="168" formatCode="0.0"/>
    <numFmt numFmtId="169" formatCode="#,##0.0"/>
    <numFmt numFmtId="170" formatCode="_-* #,##0\ _F_t_-;\-* #,##0\ _F_t_-;_-* &quot;-&quot;??\ _F_t_-;_-@_-"/>
    <numFmt numFmtId="171" formatCode="#,##0_ ;\-#,##0\ "/>
    <numFmt numFmtId="172" formatCode="0_ ;[Red]\-0\ "/>
    <numFmt numFmtId="173" formatCode="#,##0.000"/>
    <numFmt numFmtId="174" formatCode="#,##0_ ;[Red]\-#,##0\ "/>
    <numFmt numFmtId="175" formatCode="0.0000"/>
    <numFmt numFmtId="176" formatCode="#,##0\ &quot;Ft&quot;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_-* #,##0.0\ _F_t_-;\-* #,##0.0\ _F_t_-;_-* &quot;-&quot;??\ _F_t_-;_-@_-"/>
    <numFmt numFmtId="181" formatCode="0.00000"/>
    <numFmt numFmtId="182" formatCode="0.000"/>
    <numFmt numFmtId="183" formatCode="0.0000000"/>
    <numFmt numFmtId="184" formatCode="0.000000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00\ _F_t_-;\-* #,##0.0000\ _F_t_-;_-* &quot;-&quot;??\ _F_t_-;_-@_-"/>
    <numFmt numFmtId="189" formatCode="_-* #,##0.00\ _D_M_-;\-* #,##0.00\ _D_M_-;_-* &quot;-&quot;??\ _D_M_-;_-@_-"/>
    <numFmt numFmtId="190" formatCode="#,##0\ _F_t"/>
    <numFmt numFmtId="191" formatCode="0.000%"/>
    <numFmt numFmtId="192" formatCode="[$-40E]yyyy\.\ mmmm\ d\.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1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lbany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9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7">
      <alignment/>
      <protection/>
    </xf>
    <xf numFmtId="0" fontId="21" fillId="0" borderId="0" xfId="57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4" fillId="0" borderId="0" xfId="57" applyNumberFormat="1" applyFont="1" applyBorder="1" applyAlignment="1">
      <alignment/>
      <protection/>
    </xf>
    <xf numFmtId="164" fontId="24" fillId="0" borderId="0" xfId="57" applyNumberFormat="1" applyFont="1" applyBorder="1" applyAlignment="1">
      <alignment horizontal="center"/>
      <protection/>
    </xf>
    <xf numFmtId="164" fontId="24" fillId="0" borderId="0" xfId="57" applyNumberFormat="1" applyFont="1">
      <alignment/>
      <protection/>
    </xf>
    <xf numFmtId="164" fontId="25" fillId="0" borderId="0" xfId="57" applyNumberFormat="1" applyFont="1" applyBorder="1">
      <alignment/>
      <protection/>
    </xf>
    <xf numFmtId="164" fontId="24" fillId="0" borderId="0" xfId="57" applyNumberFormat="1" applyFont="1" applyBorder="1" applyAlignment="1">
      <alignment/>
      <protection/>
    </xf>
    <xf numFmtId="0" fontId="26" fillId="0" borderId="10" xfId="57" applyFont="1" applyBorder="1">
      <alignment/>
      <protection/>
    </xf>
    <xf numFmtId="164" fontId="24" fillId="0" borderId="11" xfId="57" applyNumberFormat="1" applyFont="1" applyBorder="1" applyAlignment="1">
      <alignment horizontal="center"/>
      <protection/>
    </xf>
    <xf numFmtId="164" fontId="24" fillId="0" borderId="11" xfId="57" applyNumberFormat="1" applyFont="1" applyBorder="1" applyAlignment="1">
      <alignment horizontal="center" wrapText="1"/>
      <protection/>
    </xf>
    <xf numFmtId="0" fontId="0" fillId="0" borderId="12" xfId="57" applyBorder="1">
      <alignment/>
      <protection/>
    </xf>
    <xf numFmtId="164" fontId="25" fillId="0" borderId="13" xfId="57" applyNumberFormat="1" applyFont="1" applyBorder="1">
      <alignment/>
      <protection/>
    </xf>
    <xf numFmtId="164" fontId="24" fillId="0" borderId="13" xfId="57" applyNumberFormat="1" applyFont="1" applyBorder="1">
      <alignment/>
      <protection/>
    </xf>
    <xf numFmtId="0" fontId="0" fillId="0" borderId="14" xfId="57" applyBorder="1">
      <alignment/>
      <protection/>
    </xf>
    <xf numFmtId="164" fontId="27" fillId="0" borderId="15" xfId="57" applyNumberFormat="1" applyFont="1" applyBorder="1">
      <alignment/>
      <protection/>
    </xf>
    <xf numFmtId="1" fontId="28" fillId="0" borderId="15" xfId="57" applyNumberFormat="1" applyFont="1" applyBorder="1">
      <alignment/>
      <protection/>
    </xf>
    <xf numFmtId="3" fontId="28" fillId="0" borderId="15" xfId="57" applyNumberFormat="1" applyFont="1" applyBorder="1">
      <alignment/>
      <protection/>
    </xf>
    <xf numFmtId="1" fontId="0" fillId="0" borderId="0" xfId="57" applyNumberFormat="1" applyFont="1" applyBorder="1">
      <alignment/>
      <protection/>
    </xf>
    <xf numFmtId="0" fontId="0" fillId="0" borderId="16" xfId="57" applyBorder="1">
      <alignment/>
      <protection/>
    </xf>
    <xf numFmtId="164" fontId="29" fillId="0" borderId="17" xfId="57" applyNumberFormat="1" applyFont="1" applyBorder="1">
      <alignment/>
      <protection/>
    </xf>
    <xf numFmtId="3" fontId="24" fillId="0" borderId="17" xfId="57" applyNumberFormat="1" applyFont="1" applyBorder="1">
      <alignment/>
      <protection/>
    </xf>
    <xf numFmtId="164" fontId="24" fillId="0" borderId="0" xfId="57" applyNumberFormat="1" applyFont="1" applyBorder="1">
      <alignment/>
      <protection/>
    </xf>
    <xf numFmtId="0" fontId="0" fillId="0" borderId="0" xfId="57" applyBorder="1">
      <alignment/>
      <protection/>
    </xf>
    <xf numFmtId="0" fontId="26" fillId="0" borderId="18" xfId="57" applyFont="1" applyFill="1" applyBorder="1">
      <alignment/>
      <protection/>
    </xf>
    <xf numFmtId="164" fontId="24" fillId="0" borderId="19" xfId="57" applyNumberFormat="1" applyFont="1" applyFill="1" applyBorder="1" applyAlignment="1">
      <alignment horizontal="center"/>
      <protection/>
    </xf>
    <xf numFmtId="164" fontId="24" fillId="0" borderId="20" xfId="57" applyNumberFormat="1" applyFont="1" applyFill="1" applyBorder="1" applyAlignment="1">
      <alignment horizontal="center" wrapText="1"/>
      <protection/>
    </xf>
    <xf numFmtId="10" fontId="0" fillId="0" borderId="0" xfId="57" applyNumberFormat="1">
      <alignment/>
      <protection/>
    </xf>
    <xf numFmtId="0" fontId="0" fillId="0" borderId="12" xfId="57" applyFill="1" applyBorder="1">
      <alignment/>
      <protection/>
    </xf>
    <xf numFmtId="164" fontId="25" fillId="0" borderId="13" xfId="57" applyNumberFormat="1" applyFont="1" applyFill="1" applyBorder="1">
      <alignment/>
      <protection/>
    </xf>
    <xf numFmtId="164" fontId="24" fillId="0" borderId="21" xfId="57" applyNumberFormat="1" applyFont="1" applyFill="1" applyBorder="1">
      <alignment/>
      <protection/>
    </xf>
    <xf numFmtId="0" fontId="0" fillId="0" borderId="14" xfId="57" applyFill="1" applyBorder="1">
      <alignment/>
      <protection/>
    </xf>
    <xf numFmtId="164" fontId="29" fillId="0" borderId="15" xfId="57" applyNumberFormat="1" applyFont="1" applyFill="1" applyBorder="1">
      <alignment/>
      <protection/>
    </xf>
    <xf numFmtId="3" fontId="24" fillId="0" borderId="22" xfId="57" applyNumberFormat="1" applyFont="1" applyFill="1" applyBorder="1">
      <alignment/>
      <protection/>
    </xf>
    <xf numFmtId="164" fontId="27" fillId="0" borderId="15" xfId="57" applyNumberFormat="1" applyFont="1" applyFill="1" applyBorder="1">
      <alignment/>
      <protection/>
    </xf>
    <xf numFmtId="3" fontId="28" fillId="0" borderId="22" xfId="57" applyNumberFormat="1" applyFont="1" applyFill="1" applyBorder="1">
      <alignment/>
      <protection/>
    </xf>
    <xf numFmtId="3" fontId="0" fillId="0" borderId="22" xfId="57" applyNumberFormat="1" applyFont="1" applyFill="1" applyBorder="1">
      <alignment/>
      <protection/>
    </xf>
    <xf numFmtId="164" fontId="29" fillId="0" borderId="23" xfId="57" applyNumberFormat="1" applyFont="1" applyFill="1" applyBorder="1">
      <alignment/>
      <protection/>
    </xf>
    <xf numFmtId="3" fontId="0" fillId="0" borderId="24" xfId="57" applyNumberFormat="1" applyFont="1" applyFill="1" applyBorder="1">
      <alignment/>
      <protection/>
    </xf>
    <xf numFmtId="164" fontId="29" fillId="0" borderId="19" xfId="57" applyNumberFormat="1" applyFont="1" applyFill="1" applyBorder="1">
      <alignment/>
      <protection/>
    </xf>
    <xf numFmtId="3" fontId="24" fillId="0" borderId="20" xfId="57" applyNumberFormat="1" applyFont="1" applyFill="1" applyBorder="1">
      <alignment/>
      <protection/>
    </xf>
    <xf numFmtId="3" fontId="0" fillId="0" borderId="0" xfId="57" applyNumberFormat="1">
      <alignment/>
      <protection/>
    </xf>
    <xf numFmtId="0" fontId="0" fillId="0" borderId="0" xfId="57" applyFont="1">
      <alignment/>
      <protection/>
    </xf>
    <xf numFmtId="1" fontId="0" fillId="0" borderId="0" xfId="57" applyNumberFormat="1" applyBorder="1">
      <alignment/>
      <protection/>
    </xf>
    <xf numFmtId="164" fontId="24" fillId="0" borderId="0" xfId="57" applyNumberFormat="1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1" fillId="0" borderId="0" xfId="57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öltségvetés 2005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ELHAS~1\LOCALS~1\Temp\Rar$DI00.547\2010-esnormat&#237;va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Ktgvet.m&#243;dosit&#225;s\2003.%20&#233;vi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Hitelek,munk&#225;ltat&#243;i\2003.%20&#233;vi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AB8BUPK3\KOLTSEGV\2003.%20&#233;vi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4HQ78TAR\2003.%20&#233;vi%20k&#246;lts&#233;gve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ELHAS~1\LOCALS~1\Temp\Rar$DI00.547\2011.%20&#233;vi%20k&#246;lts&#233;gvet&#233;s%20t&#225;bl&#225;zatok%20Kt.el&#2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ELHAS~1\LOCALS~1\Temp\Rar$DI00.547\Int&#233;zm&#233;nyek%20b&#233;rletei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sz.áll.no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Címrend"/>
      <sheetName val="Bevétel_kiadásegyüttesen_1_m_"/>
      <sheetName val="Bevételekmindössszesen_2_m_"/>
      <sheetName val="PolgármesteriHiv_szakf__3_m__"/>
      <sheetName val="Bevételekrészletezve_4__"/>
      <sheetName val="Kiadásokösszesen_5__"/>
      <sheetName val="Kiadásokösszesítveint__6__"/>
      <sheetName val="Bevét_kiadásintézm__7__"/>
      <sheetName val="Intézményipótlékok"/>
      <sheetName val="Létszámadatok"/>
      <sheetName val="Polg_Hiv_szakfeladkiadásai"/>
      <sheetName val="Polg_Hiv_kiadásai_11_16_m__"/>
      <sheetName val="öbbéveselkötelezettség"/>
      <sheetName val="NémetNemz_Kis_Önkorm_ktgvet_"/>
      <sheetName val="Munka13_2_"/>
      <sheetName val="Munka2"/>
      <sheetName val="Intézm_felhalm_kiadások"/>
      <sheetName val="Intézményirészletezettkiadás_"/>
      <sheetName val="Államinormatíva2003"/>
      <sheetName val="Társ_szervektámogatásai2002_"/>
    </sheetNames>
    <sheetDataSet>
      <sheetData sheetId="4">
        <row r="4">
          <cell r="A4" t="str">
            <v>Polgármesteri Hivatal 2002. évi   bevételi előirányzata </v>
          </cell>
        </row>
        <row r="5">
          <cell r="A5" t="str">
            <v>szakfeladatonkénti összesítése</v>
          </cell>
        </row>
        <row r="6">
          <cell r="E6" t="str">
            <v>3.sz. melléklet</v>
          </cell>
        </row>
        <row r="7">
          <cell r="E7" t="str">
            <v>ezer Ft-ban</v>
          </cell>
        </row>
        <row r="8">
          <cell r="E8" t="str">
            <v>Módosított</v>
          </cell>
        </row>
        <row r="9">
          <cell r="A9" t="str">
            <v>Alcím</v>
          </cell>
          <cell r="B9" t="str">
            <v>Szakfeladatok</v>
          </cell>
          <cell r="C9" t="str">
            <v>Előirányzat</v>
          </cell>
          <cell r="D9" t="str">
            <v>Módosítás</v>
          </cell>
          <cell r="E9" t="str">
            <v>előirányzat</v>
          </cell>
        </row>
        <row r="10">
          <cell r="B10" t="str">
            <v>megnevezése</v>
          </cell>
          <cell r="C10">
            <v>2002</v>
          </cell>
          <cell r="E10">
            <v>2002</v>
          </cell>
        </row>
        <row r="12">
          <cell r="A12">
            <v>5</v>
          </cell>
          <cell r="B12" t="str">
            <v>Kisegítő mezőgazdasági tevék.</v>
          </cell>
          <cell r="C12">
            <v>75</v>
          </cell>
          <cell r="D12">
            <v>0</v>
          </cell>
          <cell r="E12">
            <v>75</v>
          </cell>
        </row>
        <row r="13">
          <cell r="A13">
            <v>6</v>
          </cell>
          <cell r="B13" t="str">
            <v>Könyv- és zeneműkiadás</v>
          </cell>
          <cell r="C13">
            <v>560</v>
          </cell>
          <cell r="D13">
            <v>0</v>
          </cell>
          <cell r="E13">
            <v>560</v>
          </cell>
        </row>
        <row r="14">
          <cell r="A14">
            <v>7</v>
          </cell>
          <cell r="B14" t="str">
            <v>Lapkiadás</v>
          </cell>
          <cell r="C14">
            <v>2420</v>
          </cell>
          <cell r="D14">
            <v>0</v>
          </cell>
          <cell r="E14">
            <v>2420</v>
          </cell>
        </row>
        <row r="15">
          <cell r="A15">
            <v>9</v>
          </cell>
          <cell r="B15" t="str">
            <v>Üdültetés</v>
          </cell>
          <cell r="C15">
            <v>8832</v>
          </cell>
          <cell r="D15">
            <v>0</v>
          </cell>
          <cell r="E15">
            <v>8832</v>
          </cell>
        </row>
        <row r="16">
          <cell r="A16">
            <v>11</v>
          </cell>
          <cell r="B16" t="str">
            <v>Saját v.bérelt ingatlan hasznositás</v>
          </cell>
          <cell r="C16">
            <v>8750</v>
          </cell>
          <cell r="D16">
            <v>105000</v>
          </cell>
          <cell r="E16">
            <v>8750</v>
          </cell>
        </row>
        <row r="17">
          <cell r="A17">
            <v>12</v>
          </cell>
          <cell r="B17" t="str">
            <v>Önkormányzatok igazgatási tevékenysége</v>
          </cell>
          <cell r="C17">
            <v>82646</v>
          </cell>
          <cell r="D17">
            <v>20582</v>
          </cell>
          <cell r="E17">
            <v>103228</v>
          </cell>
        </row>
        <row r="18">
          <cell r="B18" t="str">
            <v>Folyószámlahitel igénybevétel</v>
          </cell>
          <cell r="C18">
            <v>100000</v>
          </cell>
          <cell r="D18">
            <v>0</v>
          </cell>
          <cell r="E18">
            <v>100000</v>
          </cell>
        </row>
        <row r="19">
          <cell r="B19" t="str">
            <v>Fejlesztési célhitel igénybevétel</v>
          </cell>
          <cell r="C19">
            <v>15000</v>
          </cell>
          <cell r="D19">
            <v>0</v>
          </cell>
          <cell r="E19">
            <v>15000</v>
          </cell>
        </row>
        <row r="20">
          <cell r="A20">
            <v>14</v>
          </cell>
          <cell r="B20" t="str">
            <v>Okmányiroda </v>
          </cell>
          <cell r="C20">
            <v>6000</v>
          </cell>
          <cell r="D20">
            <v>0</v>
          </cell>
          <cell r="E20">
            <v>6000</v>
          </cell>
        </row>
        <row r="21">
          <cell r="A21">
            <v>16</v>
          </cell>
          <cell r="B21" t="str">
            <v>Német Nemzetiségi Kisebbségi Önkormányzat</v>
          </cell>
          <cell r="C21">
            <v>5200</v>
          </cell>
          <cell r="D21">
            <v>1397</v>
          </cell>
          <cell r="E21">
            <v>6597</v>
          </cell>
        </row>
        <row r="22">
          <cell r="A22">
            <v>17</v>
          </cell>
          <cell r="B22" t="str">
            <v>Város és községgazdálkodási szolgáltatás</v>
          </cell>
          <cell r="C22">
            <v>500</v>
          </cell>
          <cell r="D22">
            <v>587</v>
          </cell>
          <cell r="E22">
            <v>500</v>
          </cell>
        </row>
        <row r="23">
          <cell r="A23">
            <v>18</v>
          </cell>
          <cell r="B23" t="str">
            <v>Köztemető fenntartás, üzemeltetés</v>
          </cell>
          <cell r="C23">
            <v>875</v>
          </cell>
          <cell r="D23">
            <v>2742</v>
          </cell>
          <cell r="E23">
            <v>3617</v>
          </cell>
        </row>
        <row r="24">
          <cell r="A24">
            <v>21</v>
          </cell>
          <cell r="B24" t="str">
            <v>Önkorm.-i feladatranem tervezhető elszámolás</v>
          </cell>
          <cell r="C24">
            <v>1120954</v>
          </cell>
          <cell r="D24">
            <v>8992</v>
          </cell>
          <cell r="E24">
            <v>1129946</v>
          </cell>
        </row>
        <row r="25">
          <cell r="B25" t="str">
            <v>Fejl.c.p.e.átvétel lakosságtól</v>
          </cell>
        </row>
        <row r="26">
          <cell r="A26">
            <v>22</v>
          </cell>
          <cell r="B26" t="str">
            <v>Állategészségügyi tevékenység</v>
          </cell>
          <cell r="C26">
            <v>616</v>
          </cell>
          <cell r="D26">
            <v>0</v>
          </cell>
          <cell r="E26">
            <v>616</v>
          </cell>
        </row>
        <row r="27">
          <cell r="A27">
            <v>25</v>
          </cell>
          <cell r="B27" t="str">
            <v>Szennyvízelvezetésés kezelés</v>
          </cell>
        </row>
        <row r="28">
          <cell r="A28">
            <v>26</v>
          </cell>
          <cell r="B28" t="str">
            <v>Települési hulladékokkezelési köztisztasági bev.</v>
          </cell>
          <cell r="C28">
            <v>4928</v>
          </cell>
          <cell r="D28">
            <v>0</v>
          </cell>
          <cell r="E28">
            <v>4928</v>
          </cell>
        </row>
        <row r="29">
          <cell r="A29">
            <v>27</v>
          </cell>
          <cell r="B29" t="str">
            <v>Közművelődési könyvtár</v>
          </cell>
          <cell r="C29">
            <v>1110</v>
          </cell>
          <cell r="D29">
            <v>0</v>
          </cell>
          <cell r="E29">
            <v>1110</v>
          </cell>
        </row>
        <row r="30">
          <cell r="A30">
            <v>28</v>
          </cell>
          <cell r="B30" t="str">
            <v>Mük.c.pénze.átv.kp.sz. Munk.n.Jöv.pótló</v>
          </cell>
          <cell r="C30">
            <v>0</v>
          </cell>
          <cell r="D30">
            <v>-1354</v>
          </cell>
          <cell r="E30">
            <v>-1354</v>
          </cell>
        </row>
        <row r="31">
          <cell r="B31" t="str">
            <v>Összesen</v>
          </cell>
          <cell r="C31">
            <v>1358466</v>
          </cell>
          <cell r="D31">
            <v>137946</v>
          </cell>
          <cell r="E31">
            <v>1496412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 "/>
      <sheetName val="Címrend"/>
      <sheetName val="2.sz.mell.  "/>
      <sheetName val="3.sz.mell. bevételek"/>
      <sheetName val="4sz.áll.norm 2011"/>
      <sheetName val="5.sz.int.norm.2011."/>
      <sheetName val="6sz. int. étkezt."/>
      <sheetName val="7.sz.tartós elköt 11-től"/>
      <sheetName val="8 sz.melléklet"/>
      <sheetName val="9 sz.adósság kelet"/>
      <sheetName val="10.sz. m.Létszám"/>
      <sheetName val="11.sz.mell.intézm. létsz,-mal"/>
      <sheetName val="12.sz.Int.finansz."/>
      <sheetName val="13.sz.ön. int.fin. üt."/>
      <sheetName val="14. sz. szem.kiad.rend"/>
      <sheetName val="15.sz.Dol."/>
      <sheetName val="16.sz.mell."/>
      <sheetName val="17.sz.műk.-p.e.át"/>
      <sheetName val="18.sz. mellékletCivilek"/>
      <sheetName val="19.sz.fejlesztések"/>
      <sheetName val="20.sz.felújítások"/>
      <sheetName val="21.Fl.c.p.e.átad"/>
      <sheetName val="22. sz.m. tartalékok"/>
      <sheetName val="23.sz.mell. NNÖ"/>
      <sheetName val="24.sz.mell.kiad.össz."/>
      <sheetName val="25.sz.elői.felh."/>
      <sheetName val="26.sz.3 éves progn."/>
      <sheetName val="1.sz.táj.tábla pótlékok"/>
      <sheetName val="2 sz. tájék.Közvetett tám"/>
      <sheetName val="3. sz.táj.MÉRLEG "/>
      <sheetName val="4. sz. tájék.Int.dologi össz."/>
      <sheetName val="5sz.tájék,Szerződések"/>
      <sheetName val="6.sz. táj.EU-s projektek"/>
      <sheetName val="7.sz.t.t.Hiv.illetm. (4)"/>
    </sheetNames>
    <sheetDataSet>
      <sheetData sheetId="2">
        <row r="28">
          <cell r="D28">
            <v>1388</v>
          </cell>
        </row>
      </sheetData>
      <sheetData sheetId="33">
        <row r="22">
          <cell r="H22">
            <v>2137800</v>
          </cell>
        </row>
        <row r="30">
          <cell r="H30">
            <v>577206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sz.Bérl.díj be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140625" style="1" bestFit="1" customWidth="1"/>
    <col min="5" max="16384" width="9.140625" style="1" customWidth="1"/>
  </cols>
  <sheetData>
    <row r="1" spans="2:5" ht="15">
      <c r="B1" s="48"/>
      <c r="C1" s="48"/>
      <c r="D1" s="2"/>
      <c r="E1" s="2"/>
    </row>
    <row r="2" spans="1:5" ht="15">
      <c r="A2" s="3" t="s">
        <v>28</v>
      </c>
      <c r="B2" s="3"/>
      <c r="C2" s="4"/>
      <c r="D2" s="4"/>
      <c r="E2" s="2"/>
    </row>
    <row r="3" spans="2:4" ht="12.75">
      <c r="B3" s="47"/>
      <c r="C3" s="47"/>
      <c r="D3" s="47"/>
    </row>
    <row r="4" spans="1:4" ht="12.75">
      <c r="A4" s="5" t="s">
        <v>0</v>
      </c>
      <c r="B4" s="5"/>
      <c r="C4" s="5"/>
      <c r="D4" s="5"/>
    </row>
    <row r="5" spans="1:4" ht="12.75">
      <c r="A5" s="6"/>
      <c r="B5" s="6"/>
      <c r="C5" s="5"/>
      <c r="D5" s="5"/>
    </row>
    <row r="6" spans="1:4" ht="12.75">
      <c r="A6" s="46" t="s">
        <v>1</v>
      </c>
      <c r="B6" s="46"/>
      <c r="C6" s="5"/>
      <c r="D6" s="5"/>
    </row>
    <row r="7" ht="12.75">
      <c r="B7" s="7"/>
    </row>
    <row r="8" ht="12.75">
      <c r="B8" s="7"/>
    </row>
    <row r="9" spans="2:4" ht="13.5" thickBot="1">
      <c r="B9" s="8"/>
      <c r="C9" s="9"/>
      <c r="D9" s="9" t="s">
        <v>2</v>
      </c>
    </row>
    <row r="10" spans="1:4" ht="40.5" customHeight="1" thickBot="1">
      <c r="A10" s="10" t="s">
        <v>3</v>
      </c>
      <c r="B10" s="11" t="s">
        <v>4</v>
      </c>
      <c r="C10" s="12" t="s">
        <v>5</v>
      </c>
      <c r="D10" s="12" t="s">
        <v>6</v>
      </c>
    </row>
    <row r="11" spans="1:4" ht="12.75">
      <c r="A11" s="13"/>
      <c r="B11" s="14"/>
      <c r="C11" s="15"/>
      <c r="D11" s="15"/>
    </row>
    <row r="12" spans="1:4" ht="14.25" customHeight="1">
      <c r="A12" s="16">
        <v>1</v>
      </c>
      <c r="B12" s="17" t="s">
        <v>7</v>
      </c>
      <c r="C12" s="18"/>
      <c r="D12" s="18"/>
    </row>
    <row r="13" spans="1:4" ht="14.25" customHeight="1">
      <c r="A13" s="16">
        <v>2</v>
      </c>
      <c r="B13" s="17" t="s">
        <v>8</v>
      </c>
      <c r="C13" s="19">
        <v>566</v>
      </c>
      <c r="D13" s="19">
        <v>566</v>
      </c>
    </row>
    <row r="14" spans="1:4" ht="14.25" customHeight="1">
      <c r="A14" s="16">
        <v>3</v>
      </c>
      <c r="B14" s="17" t="s">
        <v>9</v>
      </c>
      <c r="C14" s="19"/>
      <c r="D14" s="19"/>
    </row>
    <row r="15" spans="1:4" ht="14.25" customHeight="1">
      <c r="A15" s="16">
        <v>4</v>
      </c>
      <c r="B15" s="17" t="s">
        <v>10</v>
      </c>
      <c r="C15" s="19"/>
      <c r="D15" s="19"/>
    </row>
    <row r="16" spans="1:5" ht="14.25" customHeight="1">
      <c r="A16" s="16">
        <v>5</v>
      </c>
      <c r="B16" s="17" t="s">
        <v>11</v>
      </c>
      <c r="C16" s="19">
        <v>5125</v>
      </c>
      <c r="D16" s="19">
        <v>5072</v>
      </c>
      <c r="E16" s="20"/>
    </row>
    <row r="17" spans="1:4" ht="14.25" customHeight="1">
      <c r="A17" s="16">
        <v>6</v>
      </c>
      <c r="B17" s="17" t="s">
        <v>12</v>
      </c>
      <c r="C17" s="19">
        <v>22</v>
      </c>
      <c r="D17" s="19">
        <f>'[6]2.sz.mell.  '!D28</f>
        <v>1388</v>
      </c>
    </row>
    <row r="18" spans="1:4" ht="14.25" customHeight="1" thickBot="1">
      <c r="A18" s="21">
        <v>7</v>
      </c>
      <c r="B18" s="22" t="s">
        <v>13</v>
      </c>
      <c r="C18" s="23">
        <f>SUM(C13:C17)</f>
        <v>5713</v>
      </c>
      <c r="D18" s="23">
        <f>SUM(D13:D17)</f>
        <v>7026</v>
      </c>
    </row>
    <row r="19" spans="2:4" ht="12.75">
      <c r="B19" s="24"/>
      <c r="C19" s="25"/>
      <c r="D19" s="25"/>
    </row>
    <row r="20" ht="12.75">
      <c r="B20" s="7"/>
    </row>
    <row r="21" spans="1:4" ht="12.75">
      <c r="A21" s="46" t="s">
        <v>14</v>
      </c>
      <c r="B21" s="46"/>
      <c r="C21" s="5"/>
      <c r="D21" s="5"/>
    </row>
    <row r="22" spans="2:5" ht="12.75">
      <c r="B22" s="7"/>
      <c r="C22" s="25"/>
      <c r="D22" s="25"/>
      <c r="E22" s="25"/>
    </row>
    <row r="23" spans="2:5" ht="13.5" thickBot="1">
      <c r="B23" s="24"/>
      <c r="C23" s="25"/>
      <c r="D23" s="25"/>
      <c r="E23" s="25"/>
    </row>
    <row r="24" spans="1:8" ht="41.25" customHeight="1" thickBot="1">
      <c r="A24" s="26" t="s">
        <v>3</v>
      </c>
      <c r="B24" s="27" t="s">
        <v>4</v>
      </c>
      <c r="C24" s="28" t="s">
        <v>5</v>
      </c>
      <c r="D24" s="28" t="s">
        <v>6</v>
      </c>
      <c r="E24" s="25"/>
      <c r="H24" s="29"/>
    </row>
    <row r="25" spans="1:5" ht="14.25" customHeight="1">
      <c r="A25" s="30"/>
      <c r="B25" s="31"/>
      <c r="C25" s="32"/>
      <c r="D25" s="32"/>
      <c r="E25" s="25"/>
    </row>
    <row r="26" spans="1:5" ht="14.25" customHeight="1">
      <c r="A26" s="33">
        <v>1</v>
      </c>
      <c r="B26" s="34" t="s">
        <v>15</v>
      </c>
      <c r="C26" s="35">
        <v>2400</v>
      </c>
      <c r="D26" s="35">
        <f>'[6]7.sz.t.t.Hiv.illetm. (4)'!H22/1000</f>
        <v>2137.8</v>
      </c>
      <c r="E26" s="25"/>
    </row>
    <row r="27" spans="1:5" ht="14.25" customHeight="1">
      <c r="A27" s="33">
        <v>2</v>
      </c>
      <c r="B27" s="34" t="s">
        <v>16</v>
      </c>
      <c r="C27" s="35">
        <f>C26*0.9*0.27</f>
        <v>583.2</v>
      </c>
      <c r="D27" s="35">
        <f>'[6]7.sz.t.t.Hiv.illetm. (4)'!H30/1000</f>
        <v>577.206</v>
      </c>
      <c r="E27" s="25"/>
    </row>
    <row r="28" spans="1:5" ht="14.25" customHeight="1">
      <c r="A28" s="33">
        <v>3</v>
      </c>
      <c r="B28" s="34" t="s">
        <v>17</v>
      </c>
      <c r="C28" s="35">
        <f>C33+C32+C31+C30+C29</f>
        <v>1220</v>
      </c>
      <c r="D28" s="35">
        <f>D33+D32+D31+D30+D29</f>
        <v>1390</v>
      </c>
      <c r="E28" s="25"/>
    </row>
    <row r="29" spans="1:5" ht="14.25" customHeight="1">
      <c r="A29" s="33">
        <v>4</v>
      </c>
      <c r="B29" s="36" t="s">
        <v>18</v>
      </c>
      <c r="C29" s="37">
        <v>521</v>
      </c>
      <c r="D29" s="37">
        <v>600</v>
      </c>
      <c r="E29" s="25"/>
    </row>
    <row r="30" spans="1:5" ht="14.25" customHeight="1">
      <c r="A30" s="33">
        <v>5</v>
      </c>
      <c r="B30" s="36" t="s">
        <v>19</v>
      </c>
      <c r="C30" s="37">
        <v>609</v>
      </c>
      <c r="D30" s="37">
        <v>700</v>
      </c>
      <c r="E30" s="25"/>
    </row>
    <row r="31" spans="1:5" ht="14.25" customHeight="1">
      <c r="A31" s="33">
        <v>6</v>
      </c>
      <c r="B31" s="36" t="s">
        <v>20</v>
      </c>
      <c r="C31" s="37">
        <v>20</v>
      </c>
      <c r="D31" s="37">
        <v>20</v>
      </c>
      <c r="E31" s="25"/>
    </row>
    <row r="32" spans="1:5" ht="14.25" customHeight="1">
      <c r="A32" s="33">
        <v>7</v>
      </c>
      <c r="B32" s="36" t="s">
        <v>21</v>
      </c>
      <c r="C32" s="37">
        <v>50</v>
      </c>
      <c r="D32" s="37">
        <v>50</v>
      </c>
      <c r="E32" s="25"/>
    </row>
    <row r="33" spans="1:5" ht="14.25" customHeight="1">
      <c r="A33" s="33">
        <v>8</v>
      </c>
      <c r="B33" s="36" t="s">
        <v>22</v>
      </c>
      <c r="C33" s="37">
        <v>20</v>
      </c>
      <c r="D33" s="37">
        <v>20</v>
      </c>
      <c r="E33" s="25"/>
    </row>
    <row r="34" spans="1:5" ht="14.25" customHeight="1">
      <c r="A34" s="33">
        <v>9</v>
      </c>
      <c r="B34" s="34" t="s">
        <v>23</v>
      </c>
      <c r="C34" s="35">
        <v>1397</v>
      </c>
      <c r="D34" s="35">
        <f>D35</f>
        <v>1500</v>
      </c>
      <c r="E34" s="25"/>
    </row>
    <row r="35" spans="1:5" ht="14.25" customHeight="1">
      <c r="A35" s="33">
        <v>10</v>
      </c>
      <c r="B35" s="36" t="s">
        <v>24</v>
      </c>
      <c r="C35" s="37">
        <v>1397</v>
      </c>
      <c r="D35" s="37">
        <v>1500</v>
      </c>
      <c r="E35" s="25"/>
    </row>
    <row r="36" spans="1:5" ht="14.25" customHeight="1">
      <c r="A36" s="33">
        <v>11</v>
      </c>
      <c r="B36" s="34" t="s">
        <v>25</v>
      </c>
      <c r="C36" s="38"/>
      <c r="D36" s="38"/>
      <c r="E36" s="25"/>
    </row>
    <row r="37" spans="1:5" ht="14.25" customHeight="1" thickBot="1">
      <c r="A37" s="33">
        <v>12</v>
      </c>
      <c r="B37" s="39" t="s">
        <v>26</v>
      </c>
      <c r="C37" s="40">
        <v>113</v>
      </c>
      <c r="D37" s="40">
        <f>1088+333</f>
        <v>1421</v>
      </c>
      <c r="E37" s="25"/>
    </row>
    <row r="38" spans="1:6" ht="14.25" customHeight="1" thickBot="1">
      <c r="A38" s="33">
        <v>13</v>
      </c>
      <c r="B38" s="41" t="s">
        <v>27</v>
      </c>
      <c r="C38" s="42">
        <f>SUM(C26,C27,C28,C34,C37)</f>
        <v>5713.2</v>
      </c>
      <c r="D38" s="42">
        <f>SUM(D26,D27,D28,D34,D37)</f>
        <v>7026.006</v>
      </c>
      <c r="E38" s="25"/>
      <c r="F38" s="43"/>
    </row>
    <row r="39" spans="2:5" ht="12.75">
      <c r="B39" s="44"/>
      <c r="C39" s="45"/>
      <c r="D39" s="45"/>
      <c r="E39" s="25"/>
    </row>
    <row r="40" spans="2:5" ht="12.75">
      <c r="B40" s="44"/>
      <c r="C40" s="25"/>
      <c r="D40" s="25"/>
      <c r="E40" s="25"/>
    </row>
    <row r="41" spans="3:5" ht="12.75">
      <c r="C41" s="25"/>
      <c r="D41" s="25"/>
      <c r="E41" s="25"/>
    </row>
    <row r="42" spans="3:5" ht="12.75">
      <c r="C42" s="25"/>
      <c r="D42" s="25"/>
      <c r="E42" s="25"/>
    </row>
  </sheetData>
  <sheetProtection/>
  <mergeCells count="4">
    <mergeCell ref="A21:B21"/>
    <mergeCell ref="B3:D3"/>
    <mergeCell ref="B1:C1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Hegyes Józsefné</cp:lastModifiedBy>
  <dcterms:created xsi:type="dcterms:W3CDTF">2011-01-21T08:22:40Z</dcterms:created>
  <dcterms:modified xsi:type="dcterms:W3CDTF">2011-02-03T09:12:32Z</dcterms:modified>
  <cp:category/>
  <cp:version/>
  <cp:contentType/>
  <cp:contentStatus/>
</cp:coreProperties>
</file>